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TA PUBLICA_ANUAL-2023\Información Presupuestal\"/>
    </mc:Choice>
  </mc:AlternateContent>
  <bookViews>
    <workbookView xWindow="-120" yWindow="-120" windowWidth="20730" windowHeight="11040" tabRatio="885"/>
  </bookViews>
  <sheets>
    <sheet name="COG" sheetId="6" r:id="rId1"/>
  </sheets>
  <definedNames>
    <definedName name="_xlnm._FilterDatabase" localSheetId="0" hidden="1">COG!$A$4:$A$77</definedName>
  </definedNames>
  <calcPr calcId="162913"/>
</workbook>
</file>

<file path=xl/calcChain.xml><?xml version="1.0" encoding="utf-8"?>
<calcChain xmlns="http://schemas.openxmlformats.org/spreadsheetml/2006/main">
  <c r="G77" i="6" l="1"/>
  <c r="F77" i="6"/>
  <c r="E77" i="6"/>
  <c r="D77" i="6"/>
  <c r="C77" i="6"/>
  <c r="B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3" i="6" s="1"/>
  <c r="G44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 s="1"/>
  <c r="G24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3" i="6" s="1"/>
  <c r="D44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3" i="6" s="1"/>
  <c r="D24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F69" i="6" l="1"/>
  <c r="E69" i="6"/>
  <c r="C69" i="6"/>
  <c r="F65" i="6"/>
  <c r="E65" i="6"/>
  <c r="C65" i="6"/>
  <c r="F57" i="6"/>
  <c r="E57" i="6"/>
  <c r="C57" i="6"/>
  <c r="F53" i="6"/>
  <c r="E53" i="6"/>
  <c r="C53" i="6"/>
  <c r="F43" i="6"/>
  <c r="E43" i="6"/>
  <c r="C43" i="6"/>
  <c r="F33" i="6"/>
  <c r="E33" i="6"/>
  <c r="C33" i="6"/>
  <c r="F23" i="6"/>
  <c r="E23" i="6"/>
  <c r="C23" i="6"/>
  <c r="F13" i="6"/>
  <c r="E13" i="6"/>
  <c r="C13" i="6"/>
  <c r="F5" i="6"/>
  <c r="E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<sst xmlns="http://schemas.openxmlformats.org/spreadsheetml/2006/main" count="91" uniqueCount="91">
  <si>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</si>
  <si>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</si>
  <si>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</si>
  <si>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</si>
  <si>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</si>
  <si>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</si>
  <si>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</si>
  <si>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</si>
  <si>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</si>
  <si>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</si>
  <si>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</si>
  <si>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</si>
  <si>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</si>
  <si>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</si>
  <si>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</si>
  <si>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</si>
  <si>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</si>
  <si>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</si>
  <si>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</si>
  <si>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</si>
  <si>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</si>
  <si>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</si>
  <si>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</si>
  <si>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</si>
  <si>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</si>
  <si>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</si>
  <si>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</si>
  <si>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</si>
  <si>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</si>
  <si>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</si>
  <si>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</si>
  <si>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</si>
  <si>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</si>
  <si>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</si>
  <si>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</si>
  <si>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</si>
  <si>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</si>
  <si>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</si>
  <si>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</si>
  <si>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</si>
  <si>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</si>
  <si>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</si>
  <si>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</si>
  <si>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</si>
  <si>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</si>
  <si>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</si>
  <si>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</si>
  <si>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</si>
  <si>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</si>
  <si>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</si>
  <si>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</si>
  <si>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</si>
  <si>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</si>
  <si>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</si>
  <si>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</si>
  <si>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</si>
  <si>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</si>
  <si>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</si>
  <si>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</si>
  <si>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</si>
  <si>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</si>
  <si>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</si>
  <si>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</si>
  <si>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</si>
  <si>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</si>
  <si>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</si>
  <si>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</si>
  <si>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</si>
  <si>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</si>
  <si>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</si>
  <si>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</si>
  <si>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</si>
  <si>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</si>
  <si>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</si>
  <si>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</si>
  <si>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</si>
  <si>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</si>
  <si>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</si>
  <si>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</si>
  <si>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</si>
  <si>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</si>
  <si>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</si>
  <si>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</si>
  <si>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 SAN LUIS PAZ, GTO.
ESTADO ANALÍTICO DEL EJERCICIO DEL PRESUPUESTO DE EGRESOS POR OBJETO DEL GASTO (CAPÍTULO Y CONCEPTO)
DEL 1 DE ENERO DEL 2023 AL 31 DE DICIEMBRE DEL 2023</t>
  </si>
  <si>
    <t>Bajo protesta de decir verdad declaramos que los Estados Financieros y sus notas, son razonablemente correctos y son responsabilidad del emisor.</t>
  </si>
  <si>
    <t>AUTORIZA</t>
  </si>
  <si>
    <t>GENERA</t>
  </si>
  <si>
    <t>LAE. PATRICIA ORTIZ BECERRA</t>
  </si>
  <si>
    <t>LAE.MA.GUADALUPE HERNÁNDEZ HUERTA</t>
  </si>
  <si>
    <t>DIRECTORA GENERAL DEL SMDIF.</t>
  </si>
  <si>
    <t>ENCARGADA ADMINISTRATIVA Y CONTABLE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</si>
</sst>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4" fontId="5" fillId="0" borderId="12" xfId="0" applyNumberFormat="1" applyFont="1" applyBorder="1" applyProtection="1">
      <protection locked="0"/>
    </xf>
    <xf numFmtId="4" fontId="5" fillId="0" borderId="14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9" fillId="0" borderId="5" xfId="0" applyFont="1" applyBorder="1" applyAlignment="1" applyProtection="1">
      <alignment horizontal="left" indent="2"/>
      <protection locked="0"/>
    </xf>
    <xf numFmtId="4" fontId="5" fillId="0" borderId="12" xfId="0" applyNumberFormat="1" applyFont="1" applyFill="1" applyBorder="1" applyProtection="1">
      <protection locked="0"/>
    </xf>
    <xf numFmtId="4" fontId="5" fillId="0" borderId="14" xfId="0" applyNumberFormat="1" applyFont="1" applyFill="1" applyBorder="1" applyProtection="1">
      <protection locked="0"/>
    </xf>
    <xf numFmtId="4" fontId="5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9" fillId="0" borderId="13" xfId="0" applyNumberFormat="1" applyFont="1" applyBorder="1" applyProtection="1">
      <protection locked="0"/>
    </xf>
    <xf numFmtId="0" fontId="5" fillId="0" borderId="0" xfId="0" applyFont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4" fillId="0" borderId="0" xfId="8" applyAlignment="1" applyProtection="1">
      <alignment horizontal="left" vertical="top" indent="1"/>
      <protection locked="0"/>
    </xf>
    <xf numFmtId="0" fontId="5" fillId="0" borderId="0" xfId="8" applyFont="1" applyAlignment="1" applyProtection="1">
      <alignment vertical="top"/>
      <protection locked="0"/>
    </xf>
    <xf numFmtId="0" fontId="5" fillId="0" borderId="5" xfId="8" applyFont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</cellXfs>
  <cellStyles count="36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3" xfId="5"/>
    <cellStyle name="Millares 3 2" xfId="17"/>
    <cellStyle name="Millares 3 2 2" xfId="27"/>
    <cellStyle name="Millares 3 3" xfId="22"/>
    <cellStyle name="Millares 3 4" xfId="3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3" xfId="19"/>
    <cellStyle name="Normal 6 3 2" xfId="29"/>
    <cellStyle name="Normal 6 4" xfId="24"/>
    <cellStyle name="Normal 6 5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showGridLines="0" tabSelected="1" workbookViewId="0">
      <selection activeCell="B77" sqref="B7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5" t="s">
        <v>83</v>
      </c>
      <c r="B1" s="26"/>
      <c r="C1" s="26"/>
      <c r="D1" s="26"/>
      <c r="E1" s="26"/>
      <c r="F1" s="26"/>
      <c r="G1" s="27"/>
    </row>
    <row r="2" spans="1:7" x14ac:dyDescent="0.2">
      <c r="A2" s="7"/>
      <c r="B2" s="10" t="s">
        <v>0</v>
      </c>
      <c r="C2" s="11"/>
      <c r="D2" s="11"/>
      <c r="E2" s="11"/>
      <c r="F2" s="12"/>
      <c r="G2" s="28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9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21" t="s">
        <v>10</v>
      </c>
      <c r="B5" s="14">
        <f>SUM(B6:B12)</f>
        <v>10454578.260000002</v>
      </c>
      <c r="C5" s="14">
        <f t="shared" ref="C5:F5" si="0">SUM(C6:C12)</f>
        <v>193679.34</v>
      </c>
      <c r="D5" s="4">
        <f t="shared" ref="D5" si="1">SUM(D6:D12)</f>
        <v>10648257.600000001</v>
      </c>
      <c r="E5" s="14">
        <f t="shared" si="0"/>
        <v>9971119.8699999992</v>
      </c>
      <c r="F5" s="14">
        <f t="shared" si="0"/>
        <v>9719611.8699999992</v>
      </c>
      <c r="G5" s="4">
        <f t="shared" ref="G5" si="2">SUM(G6:G12)</f>
        <v>677137.73000000045</v>
      </c>
    </row>
    <row r="6" spans="1:7" x14ac:dyDescent="0.2">
      <c r="A6" s="19" t="s">
        <v>11</v>
      </c>
      <c r="B6" s="15">
        <v>7113933.1100000003</v>
      </c>
      <c r="C6" s="5">
        <v>-197930</v>
      </c>
      <c r="D6" s="5">
        <f>+B6+C6</f>
        <v>6916003.1100000003</v>
      </c>
      <c r="E6" s="5">
        <v>6636773.9900000002</v>
      </c>
      <c r="F6" s="5">
        <v>6636773.9900000002</v>
      </c>
      <c r="G6" s="5">
        <f>+D6-E6</f>
        <v>279229.12000000011</v>
      </c>
    </row>
    <row r="7" spans="1:7" x14ac:dyDescent="0.2">
      <c r="A7" s="19" t="s">
        <v>12</v>
      </c>
      <c r="B7" s="15">
        <v>0</v>
      </c>
      <c r="C7" s="5">
        <v>4000</v>
      </c>
      <c r="D7" s="5">
        <f t="shared" ref="D7:D12" si="3">+B7+C7</f>
        <v>4000</v>
      </c>
      <c r="E7" s="5">
        <v>0</v>
      </c>
      <c r="F7" s="5">
        <v>0</v>
      </c>
      <c r="G7" s="5">
        <f t="shared" ref="G7:G12" si="4">+D7-E7</f>
        <v>4000</v>
      </c>
    </row>
    <row r="8" spans="1:7" x14ac:dyDescent="0.2">
      <c r="A8" s="19" t="s">
        <v>13</v>
      </c>
      <c r="B8" s="15">
        <v>869480.74</v>
      </c>
      <c r="C8" s="5">
        <v>197609.34</v>
      </c>
      <c r="D8" s="5">
        <f t="shared" si="3"/>
        <v>1067090.08</v>
      </c>
      <c r="E8" s="5">
        <v>974312.59</v>
      </c>
      <c r="F8" s="5">
        <v>973018.44</v>
      </c>
      <c r="G8" s="5">
        <f t="shared" si="4"/>
        <v>92777.490000000107</v>
      </c>
    </row>
    <row r="9" spans="1:7" x14ac:dyDescent="0.2">
      <c r="A9" s="19" t="s">
        <v>14</v>
      </c>
      <c r="B9" s="15">
        <v>2261164.41</v>
      </c>
      <c r="C9" s="5">
        <v>0</v>
      </c>
      <c r="D9" s="5">
        <f t="shared" si="3"/>
        <v>2261164.41</v>
      </c>
      <c r="E9" s="5">
        <v>1986412.67</v>
      </c>
      <c r="F9" s="5">
        <v>1736198.82</v>
      </c>
      <c r="G9" s="5">
        <f t="shared" si="4"/>
        <v>274751.74000000022</v>
      </c>
    </row>
    <row r="10" spans="1:7" x14ac:dyDescent="0.2">
      <c r="A10" s="19" t="s">
        <v>15</v>
      </c>
      <c r="B10" s="15">
        <v>210000</v>
      </c>
      <c r="C10" s="5">
        <v>190000</v>
      </c>
      <c r="D10" s="5">
        <f t="shared" si="3"/>
        <v>400000</v>
      </c>
      <c r="E10" s="5">
        <v>373620.62</v>
      </c>
      <c r="F10" s="5">
        <v>373620.62</v>
      </c>
      <c r="G10" s="5">
        <f t="shared" si="4"/>
        <v>26379.380000000005</v>
      </c>
    </row>
    <row r="11" spans="1:7" x14ac:dyDescent="0.2">
      <c r="A11" s="19" t="s">
        <v>16</v>
      </c>
      <c r="B11" s="15">
        <v>0</v>
      </c>
      <c r="C11" s="5">
        <v>0</v>
      </c>
      <c r="D11" s="5">
        <f t="shared" si="3"/>
        <v>0</v>
      </c>
      <c r="E11" s="5">
        <v>0</v>
      </c>
      <c r="F11" s="5">
        <v>0</v>
      </c>
      <c r="G11" s="5">
        <f t="shared" si="4"/>
        <v>0</v>
      </c>
    </row>
    <row r="12" spans="1:7" x14ac:dyDescent="0.2">
      <c r="A12" s="19" t="s">
        <v>17</v>
      </c>
      <c r="B12" s="15">
        <v>0</v>
      </c>
      <c r="C12" s="5">
        <v>0</v>
      </c>
      <c r="D12" s="5">
        <f t="shared" si="3"/>
        <v>0</v>
      </c>
      <c r="E12" s="5">
        <v>0</v>
      </c>
      <c r="F12" s="5">
        <v>0</v>
      </c>
      <c r="G12" s="5">
        <f t="shared" si="4"/>
        <v>0</v>
      </c>
    </row>
    <row r="13" spans="1:7" x14ac:dyDescent="0.2">
      <c r="A13" s="21" t="s">
        <v>78</v>
      </c>
      <c r="B13" s="15">
        <f>SUM(B14:B22)</f>
        <v>1060215.69</v>
      </c>
      <c r="C13" s="15">
        <f t="shared" ref="C13:F13" si="5">SUM(C14:C22)</f>
        <v>300221.81</v>
      </c>
      <c r="D13" s="5">
        <f t="shared" ref="D13" si="6">SUM(D14:D22)</f>
        <v>1360437.4999999998</v>
      </c>
      <c r="E13" s="15">
        <f t="shared" si="5"/>
        <v>1145525.94</v>
      </c>
      <c r="F13" s="15">
        <f t="shared" si="5"/>
        <v>1145525.94</v>
      </c>
      <c r="G13" s="5">
        <f t="shared" ref="G13" si="7">SUM(G14:G22)</f>
        <v>214911.56000000006</v>
      </c>
    </row>
    <row r="14" spans="1:7" x14ac:dyDescent="0.2">
      <c r="A14" s="19" t="s">
        <v>18</v>
      </c>
      <c r="B14" s="15">
        <v>144665.69</v>
      </c>
      <c r="C14" s="5">
        <v>-5020.5</v>
      </c>
      <c r="D14" s="5">
        <f t="shared" ref="D14:D22" si="8">+B14+C14</f>
        <v>139645.19</v>
      </c>
      <c r="E14" s="5">
        <v>121394.95</v>
      </c>
      <c r="F14" s="5">
        <v>121394.95</v>
      </c>
      <c r="G14" s="5">
        <f t="shared" ref="G14:G22" si="9">+D14-E14</f>
        <v>18250.240000000005</v>
      </c>
    </row>
    <row r="15" spans="1:7" x14ac:dyDescent="0.2">
      <c r="A15" s="19" t="s">
        <v>19</v>
      </c>
      <c r="B15" s="15">
        <v>269000</v>
      </c>
      <c r="C15" s="5">
        <v>3453.23</v>
      </c>
      <c r="D15" s="5">
        <f t="shared" si="8"/>
        <v>272453.23</v>
      </c>
      <c r="E15" s="5">
        <v>239959.05</v>
      </c>
      <c r="F15" s="5">
        <v>239959.05</v>
      </c>
      <c r="G15" s="5">
        <f t="shared" si="9"/>
        <v>32494.179999999993</v>
      </c>
    </row>
    <row r="16" spans="1:7" x14ac:dyDescent="0.2">
      <c r="A16" s="19" t="s">
        <v>20</v>
      </c>
      <c r="B16" s="15">
        <v>0</v>
      </c>
      <c r="C16" s="5">
        <v>0</v>
      </c>
      <c r="D16" s="5">
        <f t="shared" si="8"/>
        <v>0</v>
      </c>
      <c r="E16" s="5">
        <v>0</v>
      </c>
      <c r="F16" s="5">
        <v>0</v>
      </c>
      <c r="G16" s="5">
        <f t="shared" si="9"/>
        <v>0</v>
      </c>
    </row>
    <row r="17" spans="1:7" x14ac:dyDescent="0.2">
      <c r="A17" s="19" t="s">
        <v>21</v>
      </c>
      <c r="B17" s="15">
        <v>183000</v>
      </c>
      <c r="C17" s="5">
        <v>127716.28</v>
      </c>
      <c r="D17" s="5">
        <f t="shared" si="8"/>
        <v>310716.28000000003</v>
      </c>
      <c r="E17" s="5">
        <v>274534.67</v>
      </c>
      <c r="F17" s="5">
        <v>274534.67</v>
      </c>
      <c r="G17" s="5">
        <f t="shared" si="9"/>
        <v>36181.610000000044</v>
      </c>
    </row>
    <row r="18" spans="1:7" x14ac:dyDescent="0.2">
      <c r="A18" s="19" t="s">
        <v>22</v>
      </c>
      <c r="B18" s="15">
        <v>45000</v>
      </c>
      <c r="C18" s="5">
        <v>-15093.3</v>
      </c>
      <c r="D18" s="5">
        <f t="shared" si="8"/>
        <v>29906.7</v>
      </c>
      <c r="E18" s="5">
        <v>28615.57</v>
      </c>
      <c r="F18" s="5">
        <v>28615.57</v>
      </c>
      <c r="G18" s="5">
        <f t="shared" si="9"/>
        <v>1291.130000000001</v>
      </c>
    </row>
    <row r="19" spans="1:7" x14ac:dyDescent="0.2">
      <c r="A19" s="19" t="s">
        <v>23</v>
      </c>
      <c r="B19" s="15">
        <v>274000</v>
      </c>
      <c r="C19" s="5">
        <v>117096.9</v>
      </c>
      <c r="D19" s="5">
        <f t="shared" si="8"/>
        <v>391096.9</v>
      </c>
      <c r="E19" s="5">
        <v>354112.43</v>
      </c>
      <c r="F19" s="5">
        <v>354112.43</v>
      </c>
      <c r="G19" s="5">
        <f t="shared" si="9"/>
        <v>36984.47000000003</v>
      </c>
    </row>
    <row r="20" spans="1:7" x14ac:dyDescent="0.2">
      <c r="A20" s="19" t="s">
        <v>24</v>
      </c>
      <c r="B20" s="15">
        <v>9000</v>
      </c>
      <c r="C20" s="5">
        <v>61169.2</v>
      </c>
      <c r="D20" s="5">
        <f t="shared" si="8"/>
        <v>70169.2</v>
      </c>
      <c r="E20" s="5">
        <v>67169.2</v>
      </c>
      <c r="F20" s="5">
        <v>67169.2</v>
      </c>
      <c r="G20" s="5">
        <f t="shared" si="9"/>
        <v>3000</v>
      </c>
    </row>
    <row r="21" spans="1:7" x14ac:dyDescent="0.2">
      <c r="A21" s="19" t="s">
        <v>25</v>
      </c>
      <c r="B21" s="15">
        <v>0</v>
      </c>
      <c r="C21" s="5">
        <v>0</v>
      </c>
      <c r="D21" s="5">
        <f t="shared" si="8"/>
        <v>0</v>
      </c>
      <c r="E21" s="5">
        <v>0</v>
      </c>
      <c r="F21" s="5">
        <v>0</v>
      </c>
      <c r="G21" s="5">
        <f t="shared" si="9"/>
        <v>0</v>
      </c>
    </row>
    <row r="22" spans="1:7" x14ac:dyDescent="0.2">
      <c r="A22" s="19" t="s">
        <v>26</v>
      </c>
      <c r="B22" s="15">
        <v>135550</v>
      </c>
      <c r="C22" s="5">
        <v>10900</v>
      </c>
      <c r="D22" s="5">
        <f t="shared" si="8"/>
        <v>146450</v>
      </c>
      <c r="E22" s="5">
        <v>59740.07</v>
      </c>
      <c r="F22" s="5">
        <v>59740.07</v>
      </c>
      <c r="G22" s="5">
        <f t="shared" si="9"/>
        <v>86709.93</v>
      </c>
    </row>
    <row r="23" spans="1:7" x14ac:dyDescent="0.2">
      <c r="A23" s="21" t="s">
        <v>27</v>
      </c>
      <c r="B23" s="15">
        <f>SUM(B24:B32)</f>
        <v>1292802.4099999999</v>
      </c>
      <c r="C23" s="15">
        <f t="shared" ref="C23:G23" si="10">SUM(C24:C32)</f>
        <v>283106.14</v>
      </c>
      <c r="D23" s="5">
        <f t="shared" si="10"/>
        <v>1575908.55</v>
      </c>
      <c r="E23" s="15">
        <f t="shared" si="10"/>
        <v>1307220.17</v>
      </c>
      <c r="F23" s="15">
        <f t="shared" si="10"/>
        <v>1247935.17</v>
      </c>
      <c r="G23" s="5">
        <f t="shared" si="10"/>
        <v>268688.38000000012</v>
      </c>
    </row>
    <row r="24" spans="1:7" x14ac:dyDescent="0.2">
      <c r="A24" s="19" t="s">
        <v>28</v>
      </c>
      <c r="B24" s="15">
        <v>328500</v>
      </c>
      <c r="C24" s="5">
        <v>-7434.37</v>
      </c>
      <c r="D24" s="5">
        <f t="shared" ref="D24:D32" si="11">+B24+C24</f>
        <v>321065.63</v>
      </c>
      <c r="E24" s="5">
        <v>289754.31</v>
      </c>
      <c r="F24" s="5">
        <v>270934.31</v>
      </c>
      <c r="G24" s="5">
        <f t="shared" ref="G24:G32" si="12">+D24-E24</f>
        <v>31311.320000000007</v>
      </c>
    </row>
    <row r="25" spans="1:7" x14ac:dyDescent="0.2">
      <c r="A25" s="19" t="s">
        <v>29</v>
      </c>
      <c r="B25" s="15">
        <v>0</v>
      </c>
      <c r="C25" s="5">
        <v>0</v>
      </c>
      <c r="D25" s="5">
        <f t="shared" si="11"/>
        <v>0</v>
      </c>
      <c r="E25" s="5">
        <v>0</v>
      </c>
      <c r="F25" s="5">
        <v>0</v>
      </c>
      <c r="G25" s="5">
        <f t="shared" si="12"/>
        <v>0</v>
      </c>
    </row>
    <row r="26" spans="1:7" x14ac:dyDescent="0.2">
      <c r="A26" s="19" t="s">
        <v>30</v>
      </c>
      <c r="B26" s="15">
        <v>106000</v>
      </c>
      <c r="C26" s="5">
        <v>-17087.5</v>
      </c>
      <c r="D26" s="5">
        <f t="shared" si="11"/>
        <v>88912.5</v>
      </c>
      <c r="E26" s="5">
        <v>68426.100000000006</v>
      </c>
      <c r="F26" s="5">
        <v>68426.100000000006</v>
      </c>
      <c r="G26" s="5">
        <f t="shared" si="12"/>
        <v>20486.399999999994</v>
      </c>
    </row>
    <row r="27" spans="1:7" x14ac:dyDescent="0.2">
      <c r="A27" s="19" t="s">
        <v>31</v>
      </c>
      <c r="B27" s="15">
        <v>63000</v>
      </c>
      <c r="C27" s="5">
        <v>-14886.01</v>
      </c>
      <c r="D27" s="5">
        <f t="shared" si="11"/>
        <v>48113.99</v>
      </c>
      <c r="E27" s="5">
        <v>39428.160000000003</v>
      </c>
      <c r="F27" s="5">
        <v>39428.160000000003</v>
      </c>
      <c r="G27" s="5">
        <f t="shared" si="12"/>
        <v>8685.8299999999945</v>
      </c>
    </row>
    <row r="28" spans="1:7" x14ac:dyDescent="0.2">
      <c r="A28" s="19" t="s">
        <v>32</v>
      </c>
      <c r="B28" s="15">
        <v>140500</v>
      </c>
      <c r="C28" s="5">
        <v>-11979.31</v>
      </c>
      <c r="D28" s="5">
        <f t="shared" si="11"/>
        <v>128520.69</v>
      </c>
      <c r="E28" s="5">
        <v>89361.46</v>
      </c>
      <c r="F28" s="5">
        <v>89361.46</v>
      </c>
      <c r="G28" s="5">
        <f t="shared" si="12"/>
        <v>39159.229999999996</v>
      </c>
    </row>
    <row r="29" spans="1:7" x14ac:dyDescent="0.2">
      <c r="A29" s="19" t="s">
        <v>33</v>
      </c>
      <c r="B29" s="15">
        <v>11000</v>
      </c>
      <c r="C29" s="5">
        <v>-11000</v>
      </c>
      <c r="D29" s="5">
        <f t="shared" si="11"/>
        <v>0</v>
      </c>
      <c r="E29" s="5">
        <v>0</v>
      </c>
      <c r="F29" s="5">
        <v>0</v>
      </c>
      <c r="G29" s="5">
        <f t="shared" si="12"/>
        <v>0</v>
      </c>
    </row>
    <row r="30" spans="1:7" x14ac:dyDescent="0.2">
      <c r="A30" s="19" t="s">
        <v>34</v>
      </c>
      <c r="B30" s="15">
        <v>88800</v>
      </c>
      <c r="C30" s="5">
        <v>-21440</v>
      </c>
      <c r="D30" s="5">
        <f t="shared" si="11"/>
        <v>67360</v>
      </c>
      <c r="E30" s="5">
        <v>52397.440000000002</v>
      </c>
      <c r="F30" s="5">
        <v>52397.440000000002</v>
      </c>
      <c r="G30" s="5">
        <f t="shared" si="12"/>
        <v>14962.559999999998</v>
      </c>
    </row>
    <row r="31" spans="1:7" x14ac:dyDescent="0.2">
      <c r="A31" s="19" t="s">
        <v>35</v>
      </c>
      <c r="B31" s="15">
        <v>293000</v>
      </c>
      <c r="C31" s="5">
        <v>359005.06</v>
      </c>
      <c r="D31" s="5">
        <f t="shared" si="11"/>
        <v>652005.06000000006</v>
      </c>
      <c r="E31" s="5">
        <v>524355.69999999995</v>
      </c>
      <c r="F31" s="5">
        <v>524355.69999999995</v>
      </c>
      <c r="G31" s="5">
        <f t="shared" si="12"/>
        <v>127649.3600000001</v>
      </c>
    </row>
    <row r="32" spans="1:7" x14ac:dyDescent="0.2">
      <c r="A32" s="19" t="s">
        <v>36</v>
      </c>
      <c r="B32" s="15">
        <v>262002.41</v>
      </c>
      <c r="C32" s="5">
        <v>7928.27</v>
      </c>
      <c r="D32" s="5">
        <f t="shared" si="11"/>
        <v>269930.68</v>
      </c>
      <c r="E32" s="5">
        <v>243497</v>
      </c>
      <c r="F32" s="5">
        <v>203032</v>
      </c>
      <c r="G32" s="5">
        <f t="shared" si="12"/>
        <v>26433.679999999993</v>
      </c>
    </row>
    <row r="33" spans="1:7" x14ac:dyDescent="0.2">
      <c r="A33" s="21" t="s">
        <v>79</v>
      </c>
      <c r="B33" s="15">
        <f>SUM(B34:B42)</f>
        <v>60000</v>
      </c>
      <c r="C33" s="15">
        <f t="shared" ref="C33:F33" si="13">SUM(C34:C42)</f>
        <v>448800</v>
      </c>
      <c r="D33" s="5">
        <f t="shared" ref="D33" si="14">SUM(D34:D42)</f>
        <v>508800</v>
      </c>
      <c r="E33" s="15">
        <f t="shared" si="13"/>
        <v>453264.94</v>
      </c>
      <c r="F33" s="15">
        <f t="shared" si="13"/>
        <v>453264.94</v>
      </c>
      <c r="G33" s="5">
        <f t="shared" ref="G33" si="15">SUM(G34:G42)</f>
        <v>55535.06</v>
      </c>
    </row>
    <row r="34" spans="1:7" x14ac:dyDescent="0.2">
      <c r="A34" s="19" t="s">
        <v>37</v>
      </c>
      <c r="B34" s="15">
        <v>0</v>
      </c>
      <c r="C34" s="5">
        <v>0</v>
      </c>
      <c r="D34" s="5">
        <f t="shared" ref="D34:D42" si="16">+B34+C34</f>
        <v>0</v>
      </c>
      <c r="E34" s="5">
        <v>0</v>
      </c>
      <c r="F34" s="5">
        <v>0</v>
      </c>
      <c r="G34" s="5">
        <f t="shared" ref="G34:G42" si="17">+D34-E34</f>
        <v>0</v>
      </c>
    </row>
    <row r="35" spans="1:7" x14ac:dyDescent="0.2">
      <c r="A35" s="19" t="s">
        <v>38</v>
      </c>
      <c r="B35" s="15">
        <v>0</v>
      </c>
      <c r="C35" s="5">
        <v>0</v>
      </c>
      <c r="D35" s="5">
        <f t="shared" si="16"/>
        <v>0</v>
      </c>
      <c r="E35" s="5">
        <v>0</v>
      </c>
      <c r="F35" s="5">
        <v>0</v>
      </c>
      <c r="G35" s="5">
        <f t="shared" si="17"/>
        <v>0</v>
      </c>
    </row>
    <row r="36" spans="1:7" x14ac:dyDescent="0.2">
      <c r="A36" s="19" t="s">
        <v>39</v>
      </c>
      <c r="B36" s="15">
        <v>0</v>
      </c>
      <c r="C36" s="5">
        <v>0</v>
      </c>
      <c r="D36" s="5">
        <f t="shared" si="16"/>
        <v>0</v>
      </c>
      <c r="E36" s="5">
        <v>0</v>
      </c>
      <c r="F36" s="5">
        <v>0</v>
      </c>
      <c r="G36" s="5">
        <f t="shared" si="17"/>
        <v>0</v>
      </c>
    </row>
    <row r="37" spans="1:7" x14ac:dyDescent="0.2">
      <c r="A37" s="19" t="s">
        <v>40</v>
      </c>
      <c r="B37" s="15">
        <v>60000</v>
      </c>
      <c r="C37" s="5">
        <v>448800</v>
      </c>
      <c r="D37" s="5">
        <f t="shared" si="16"/>
        <v>508800</v>
      </c>
      <c r="E37" s="5">
        <v>453264.94</v>
      </c>
      <c r="F37" s="5">
        <v>453264.94</v>
      </c>
      <c r="G37" s="5">
        <f t="shared" si="17"/>
        <v>55535.06</v>
      </c>
    </row>
    <row r="38" spans="1:7" x14ac:dyDescent="0.2">
      <c r="A38" s="19" t="s">
        <v>41</v>
      </c>
      <c r="B38" s="15">
        <v>0</v>
      </c>
      <c r="C38" s="5">
        <v>0</v>
      </c>
      <c r="D38" s="5">
        <f t="shared" si="16"/>
        <v>0</v>
      </c>
      <c r="E38" s="5">
        <v>0</v>
      </c>
      <c r="F38" s="5">
        <v>0</v>
      </c>
      <c r="G38" s="5">
        <f t="shared" si="17"/>
        <v>0</v>
      </c>
    </row>
    <row r="39" spans="1:7" x14ac:dyDescent="0.2">
      <c r="A39" s="19" t="s">
        <v>42</v>
      </c>
      <c r="B39" s="15">
        <v>0</v>
      </c>
      <c r="C39" s="5">
        <v>0</v>
      </c>
      <c r="D39" s="5">
        <f t="shared" si="16"/>
        <v>0</v>
      </c>
      <c r="E39" s="5">
        <v>0</v>
      </c>
      <c r="F39" s="5">
        <v>0</v>
      </c>
      <c r="G39" s="5">
        <f t="shared" si="17"/>
        <v>0</v>
      </c>
    </row>
    <row r="40" spans="1:7" x14ac:dyDescent="0.2">
      <c r="A40" s="19" t="s">
        <v>43</v>
      </c>
      <c r="B40" s="15">
        <v>0</v>
      </c>
      <c r="C40" s="5">
        <v>0</v>
      </c>
      <c r="D40" s="5">
        <f t="shared" si="16"/>
        <v>0</v>
      </c>
      <c r="E40" s="5">
        <v>0</v>
      </c>
      <c r="F40" s="5">
        <v>0</v>
      </c>
      <c r="G40" s="5">
        <f t="shared" si="17"/>
        <v>0</v>
      </c>
    </row>
    <row r="41" spans="1:7" x14ac:dyDescent="0.2">
      <c r="A41" s="19" t="s">
        <v>44</v>
      </c>
      <c r="B41" s="15">
        <v>0</v>
      </c>
      <c r="C41" s="5">
        <v>0</v>
      </c>
      <c r="D41" s="5">
        <f t="shared" si="16"/>
        <v>0</v>
      </c>
      <c r="E41" s="5">
        <v>0</v>
      </c>
      <c r="F41" s="5">
        <v>0</v>
      </c>
      <c r="G41" s="5">
        <f t="shared" si="17"/>
        <v>0</v>
      </c>
    </row>
    <row r="42" spans="1:7" x14ac:dyDescent="0.2">
      <c r="A42" s="19" t="s">
        <v>45</v>
      </c>
      <c r="B42" s="15">
        <v>0</v>
      </c>
      <c r="C42" s="5">
        <v>0</v>
      </c>
      <c r="D42" s="5">
        <f t="shared" si="16"/>
        <v>0</v>
      </c>
      <c r="E42" s="5">
        <v>0</v>
      </c>
      <c r="F42" s="5">
        <v>0</v>
      </c>
      <c r="G42" s="5">
        <f t="shared" si="17"/>
        <v>0</v>
      </c>
    </row>
    <row r="43" spans="1:7" x14ac:dyDescent="0.2">
      <c r="A43" s="21" t="s">
        <v>80</v>
      </c>
      <c r="B43" s="15">
        <f>SUM(B44:B52)</f>
        <v>90000</v>
      </c>
      <c r="C43" s="15">
        <f t="shared" ref="C43:F43" si="18">SUM(C44:C52)</f>
        <v>486252.48</v>
      </c>
      <c r="D43" s="5">
        <f t="shared" ref="D43" si="19">SUM(D44:D52)</f>
        <v>576252.48</v>
      </c>
      <c r="E43" s="15">
        <f t="shared" si="18"/>
        <v>550137.76</v>
      </c>
      <c r="F43" s="15">
        <f t="shared" si="18"/>
        <v>550137.76</v>
      </c>
      <c r="G43" s="5">
        <f t="shared" ref="G43" si="20">SUM(G44:G52)</f>
        <v>26114.719999999994</v>
      </c>
    </row>
    <row r="44" spans="1:7" x14ac:dyDescent="0.2">
      <c r="A44" s="19" t="s">
        <v>46</v>
      </c>
      <c r="B44" s="15">
        <v>90000</v>
      </c>
      <c r="C44" s="5">
        <v>63697.18</v>
      </c>
      <c r="D44" s="5">
        <f t="shared" ref="D44:D52" si="21">+B44+C44</f>
        <v>153697.18</v>
      </c>
      <c r="E44" s="5">
        <v>150579.47</v>
      </c>
      <c r="F44" s="5">
        <v>150579.47</v>
      </c>
      <c r="G44" s="5">
        <f t="shared" ref="G44:G52" si="22">+D44-E44</f>
        <v>3117.7099999999919</v>
      </c>
    </row>
    <row r="45" spans="1:7" x14ac:dyDescent="0.2">
      <c r="A45" s="19" t="s">
        <v>47</v>
      </c>
      <c r="B45" s="15">
        <v>0</v>
      </c>
      <c r="C45" s="5">
        <v>21555.3</v>
      </c>
      <c r="D45" s="5">
        <f t="shared" si="21"/>
        <v>21555.3</v>
      </c>
      <c r="E45" s="5">
        <v>6555.3</v>
      </c>
      <c r="F45" s="5">
        <v>6555.3</v>
      </c>
      <c r="G45" s="5">
        <f t="shared" si="22"/>
        <v>15000</v>
      </c>
    </row>
    <row r="46" spans="1:7" x14ac:dyDescent="0.2">
      <c r="A46" s="19" t="s">
        <v>48</v>
      </c>
      <c r="B46" s="15">
        <v>0</v>
      </c>
      <c r="C46" s="5">
        <v>38000</v>
      </c>
      <c r="D46" s="5">
        <f t="shared" si="21"/>
        <v>38000</v>
      </c>
      <c r="E46" s="5">
        <v>35122.99</v>
      </c>
      <c r="F46" s="5">
        <v>35122.99</v>
      </c>
      <c r="G46" s="5">
        <f t="shared" si="22"/>
        <v>2877.010000000002</v>
      </c>
    </row>
    <row r="47" spans="1:7" x14ac:dyDescent="0.2">
      <c r="A47" s="19" t="s">
        <v>49</v>
      </c>
      <c r="B47" s="15">
        <v>0</v>
      </c>
      <c r="C47" s="5">
        <v>363000</v>
      </c>
      <c r="D47" s="5">
        <f t="shared" si="21"/>
        <v>363000</v>
      </c>
      <c r="E47" s="5">
        <v>357880</v>
      </c>
      <c r="F47" s="5">
        <v>357880</v>
      </c>
      <c r="G47" s="5">
        <f t="shared" si="22"/>
        <v>5120</v>
      </c>
    </row>
    <row r="48" spans="1:7" x14ac:dyDescent="0.2">
      <c r="A48" s="19" t="s">
        <v>50</v>
      </c>
      <c r="B48" s="15">
        <v>0</v>
      </c>
      <c r="C48" s="5">
        <v>0</v>
      </c>
      <c r="D48" s="5">
        <f t="shared" si="21"/>
        <v>0</v>
      </c>
      <c r="E48" s="5">
        <v>0</v>
      </c>
      <c r="F48" s="5">
        <v>0</v>
      </c>
      <c r="G48" s="5">
        <f t="shared" si="22"/>
        <v>0</v>
      </c>
    </row>
    <row r="49" spans="1:7" x14ac:dyDescent="0.2">
      <c r="A49" s="19" t="s">
        <v>51</v>
      </c>
      <c r="B49" s="15">
        <v>0</v>
      </c>
      <c r="C49" s="5">
        <v>0</v>
      </c>
      <c r="D49" s="5">
        <f t="shared" si="21"/>
        <v>0</v>
      </c>
      <c r="E49" s="5">
        <v>0</v>
      </c>
      <c r="F49" s="5">
        <v>0</v>
      </c>
      <c r="G49" s="5">
        <f t="shared" si="22"/>
        <v>0</v>
      </c>
    </row>
    <row r="50" spans="1:7" x14ac:dyDescent="0.2">
      <c r="A50" s="19" t="s">
        <v>52</v>
      </c>
      <c r="B50" s="15">
        <v>0</v>
      </c>
      <c r="C50" s="5">
        <v>0</v>
      </c>
      <c r="D50" s="5">
        <f t="shared" si="21"/>
        <v>0</v>
      </c>
      <c r="E50" s="5">
        <v>0</v>
      </c>
      <c r="F50" s="5">
        <v>0</v>
      </c>
      <c r="G50" s="5">
        <f t="shared" si="22"/>
        <v>0</v>
      </c>
    </row>
    <row r="51" spans="1:7" x14ac:dyDescent="0.2">
      <c r="A51" s="19" t="s">
        <v>53</v>
      </c>
      <c r="B51" s="15">
        <v>0</v>
      </c>
      <c r="C51" s="5">
        <v>0</v>
      </c>
      <c r="D51" s="5">
        <f t="shared" si="21"/>
        <v>0</v>
      </c>
      <c r="E51" s="5">
        <v>0</v>
      </c>
      <c r="F51" s="5">
        <v>0</v>
      </c>
      <c r="G51" s="5">
        <f t="shared" si="22"/>
        <v>0</v>
      </c>
    </row>
    <row r="52" spans="1:7" x14ac:dyDescent="0.2">
      <c r="A52" s="19" t="s">
        <v>54</v>
      </c>
      <c r="B52" s="15">
        <v>0</v>
      </c>
      <c r="C52" s="5">
        <v>0</v>
      </c>
      <c r="D52" s="5">
        <f t="shared" si="21"/>
        <v>0</v>
      </c>
      <c r="E52" s="5">
        <v>0</v>
      </c>
      <c r="F52" s="5">
        <v>0</v>
      </c>
      <c r="G52" s="5">
        <f t="shared" si="22"/>
        <v>0</v>
      </c>
    </row>
    <row r="53" spans="1:7" x14ac:dyDescent="0.2">
      <c r="A53" s="21" t="s">
        <v>55</v>
      </c>
      <c r="B53" s="15">
        <f>SUM(B54:B56)</f>
        <v>628389.14</v>
      </c>
      <c r="C53" s="15">
        <f t="shared" ref="C53:F53" si="23">SUM(C54:C56)</f>
        <v>478064.87</v>
      </c>
      <c r="D53" s="5">
        <f t="shared" ref="D53" si="24">SUM(D54:D56)</f>
        <v>1106454.01</v>
      </c>
      <c r="E53" s="15">
        <f t="shared" si="23"/>
        <v>1099990.44</v>
      </c>
      <c r="F53" s="15">
        <f t="shared" si="23"/>
        <v>792957.78</v>
      </c>
      <c r="G53" s="5">
        <f t="shared" ref="G53" si="25">SUM(G54:G56)</f>
        <v>6463.5700000000652</v>
      </c>
    </row>
    <row r="54" spans="1:7" x14ac:dyDescent="0.2">
      <c r="A54" s="19" t="s">
        <v>56</v>
      </c>
      <c r="B54" s="15">
        <v>628389.14</v>
      </c>
      <c r="C54" s="5">
        <v>478064.87</v>
      </c>
      <c r="D54" s="5">
        <f t="shared" ref="D54:D56" si="26">+B54+C54</f>
        <v>1106454.01</v>
      </c>
      <c r="E54" s="5">
        <v>1099990.44</v>
      </c>
      <c r="F54" s="5">
        <v>792957.78</v>
      </c>
      <c r="G54" s="5">
        <f t="shared" ref="G54:G56" si="27">+D54-E54</f>
        <v>6463.5700000000652</v>
      </c>
    </row>
    <row r="55" spans="1:7" x14ac:dyDescent="0.2">
      <c r="A55" s="19" t="s">
        <v>57</v>
      </c>
      <c r="B55" s="15">
        <v>0</v>
      </c>
      <c r="C55" s="5">
        <v>0</v>
      </c>
      <c r="D55" s="5">
        <f t="shared" si="26"/>
        <v>0</v>
      </c>
      <c r="E55" s="5">
        <v>0</v>
      </c>
      <c r="F55" s="5">
        <v>0</v>
      </c>
      <c r="G55" s="5">
        <f t="shared" si="27"/>
        <v>0</v>
      </c>
    </row>
    <row r="56" spans="1:7" x14ac:dyDescent="0.2">
      <c r="A56" s="19" t="s">
        <v>58</v>
      </c>
      <c r="B56" s="15">
        <v>0</v>
      </c>
      <c r="C56" s="5">
        <v>0</v>
      </c>
      <c r="D56" s="5">
        <f t="shared" si="26"/>
        <v>0</v>
      </c>
      <c r="E56" s="5">
        <v>0</v>
      </c>
      <c r="F56" s="5">
        <v>0</v>
      </c>
      <c r="G56" s="5">
        <f t="shared" si="27"/>
        <v>0</v>
      </c>
    </row>
    <row r="57" spans="1:7" x14ac:dyDescent="0.2">
      <c r="A57" s="21" t="s">
        <v>81</v>
      </c>
      <c r="B57" s="15">
        <f>SUM(B58:B64)</f>
        <v>0</v>
      </c>
      <c r="C57" s="15">
        <f t="shared" ref="C57:F57" si="28">SUM(C58:C64)</f>
        <v>0</v>
      </c>
      <c r="D57" s="5">
        <f t="shared" ref="D57" si="29">SUM(D58:D64)</f>
        <v>0</v>
      </c>
      <c r="E57" s="15">
        <f t="shared" si="28"/>
        <v>0</v>
      </c>
      <c r="F57" s="15">
        <f t="shared" si="28"/>
        <v>0</v>
      </c>
      <c r="G57" s="5">
        <f t="shared" ref="G57" si="30">SUM(G58:G64)</f>
        <v>0</v>
      </c>
    </row>
    <row r="58" spans="1:7" x14ac:dyDescent="0.2">
      <c r="A58" s="19" t="s">
        <v>59</v>
      </c>
      <c r="B58" s="15">
        <v>0</v>
      </c>
      <c r="C58" s="5">
        <v>0</v>
      </c>
      <c r="D58" s="5">
        <f t="shared" ref="D58:D64" si="31">+B58+C58</f>
        <v>0</v>
      </c>
      <c r="E58" s="5">
        <v>0</v>
      </c>
      <c r="F58" s="5">
        <v>0</v>
      </c>
      <c r="G58" s="5">
        <f t="shared" ref="G58:G64" si="32">+D58-E58</f>
        <v>0</v>
      </c>
    </row>
    <row r="59" spans="1:7" x14ac:dyDescent="0.2">
      <c r="A59" s="19" t="s">
        <v>60</v>
      </c>
      <c r="B59" s="15">
        <v>0</v>
      </c>
      <c r="C59" s="5">
        <v>0</v>
      </c>
      <c r="D59" s="5">
        <f t="shared" si="31"/>
        <v>0</v>
      </c>
      <c r="E59" s="5">
        <v>0</v>
      </c>
      <c r="F59" s="5">
        <v>0</v>
      </c>
      <c r="G59" s="5">
        <f t="shared" si="32"/>
        <v>0</v>
      </c>
    </row>
    <row r="60" spans="1:7" x14ac:dyDescent="0.2">
      <c r="A60" s="19" t="s">
        <v>61</v>
      </c>
      <c r="B60" s="15">
        <v>0</v>
      </c>
      <c r="C60" s="5">
        <v>0</v>
      </c>
      <c r="D60" s="5">
        <f t="shared" si="31"/>
        <v>0</v>
      </c>
      <c r="E60" s="5">
        <v>0</v>
      </c>
      <c r="F60" s="5">
        <v>0</v>
      </c>
      <c r="G60" s="5">
        <f t="shared" si="32"/>
        <v>0</v>
      </c>
    </row>
    <row r="61" spans="1:7" x14ac:dyDescent="0.2">
      <c r="A61" s="19" t="s">
        <v>62</v>
      </c>
      <c r="B61" s="15">
        <v>0</v>
      </c>
      <c r="C61" s="5">
        <v>0</v>
      </c>
      <c r="D61" s="5">
        <f t="shared" si="31"/>
        <v>0</v>
      </c>
      <c r="E61" s="5">
        <v>0</v>
      </c>
      <c r="F61" s="5">
        <v>0</v>
      </c>
      <c r="G61" s="5">
        <f t="shared" si="32"/>
        <v>0</v>
      </c>
    </row>
    <row r="62" spans="1:7" x14ac:dyDescent="0.2">
      <c r="A62" s="19" t="s">
        <v>63</v>
      </c>
      <c r="B62" s="15">
        <v>0</v>
      </c>
      <c r="C62" s="5">
        <v>0</v>
      </c>
      <c r="D62" s="5">
        <f t="shared" si="31"/>
        <v>0</v>
      </c>
      <c r="E62" s="5">
        <v>0</v>
      </c>
      <c r="F62" s="5">
        <v>0</v>
      </c>
      <c r="G62" s="5">
        <f t="shared" si="32"/>
        <v>0</v>
      </c>
    </row>
    <row r="63" spans="1:7" x14ac:dyDescent="0.2">
      <c r="A63" s="19" t="s">
        <v>64</v>
      </c>
      <c r="B63" s="15">
        <v>0</v>
      </c>
      <c r="C63" s="5">
        <v>0</v>
      </c>
      <c r="D63" s="5">
        <f t="shared" si="31"/>
        <v>0</v>
      </c>
      <c r="E63" s="5">
        <v>0</v>
      </c>
      <c r="F63" s="5">
        <v>0</v>
      </c>
      <c r="G63" s="5">
        <f t="shared" si="32"/>
        <v>0</v>
      </c>
    </row>
    <row r="64" spans="1:7" x14ac:dyDescent="0.2">
      <c r="A64" s="19" t="s">
        <v>65</v>
      </c>
      <c r="B64" s="15">
        <v>0</v>
      </c>
      <c r="C64" s="5">
        <v>0</v>
      </c>
      <c r="D64" s="5">
        <f t="shared" si="31"/>
        <v>0</v>
      </c>
      <c r="E64" s="5">
        <v>0</v>
      </c>
      <c r="F64" s="5">
        <v>0</v>
      </c>
      <c r="G64" s="5">
        <f t="shared" si="32"/>
        <v>0</v>
      </c>
    </row>
    <row r="65" spans="1:7" x14ac:dyDescent="0.2">
      <c r="A65" s="21" t="s">
        <v>82</v>
      </c>
      <c r="B65" s="15">
        <f>SUM(B66:B68)</f>
        <v>246000</v>
      </c>
      <c r="C65" s="15">
        <f t="shared" ref="C65:F65" si="33">SUM(C66:C68)</f>
        <v>-66000</v>
      </c>
      <c r="D65" s="5">
        <f t="shared" ref="D65" si="34">SUM(D66:D68)</f>
        <v>180000</v>
      </c>
      <c r="E65" s="15">
        <f t="shared" si="33"/>
        <v>148320</v>
      </c>
      <c r="F65" s="15">
        <f t="shared" si="33"/>
        <v>147720</v>
      </c>
      <c r="G65" s="5">
        <f t="shared" ref="G65" si="35">SUM(G66:G68)</f>
        <v>31680</v>
      </c>
    </row>
    <row r="66" spans="1:7" x14ac:dyDescent="0.2">
      <c r="A66" s="19" t="s">
        <v>66</v>
      </c>
      <c r="B66" s="15">
        <v>0</v>
      </c>
      <c r="C66" s="5">
        <v>0</v>
      </c>
      <c r="D66" s="5">
        <f t="shared" ref="D66:D68" si="36">+B66+C66</f>
        <v>0</v>
      </c>
      <c r="E66" s="5">
        <v>0</v>
      </c>
      <c r="F66" s="5">
        <v>0</v>
      </c>
      <c r="G66" s="5">
        <f t="shared" ref="G66:G68" si="37">+D66-E66</f>
        <v>0</v>
      </c>
    </row>
    <row r="67" spans="1:7" x14ac:dyDescent="0.2">
      <c r="A67" s="19" t="s">
        <v>67</v>
      </c>
      <c r="B67" s="15">
        <v>246000</v>
      </c>
      <c r="C67" s="5">
        <v>-66000</v>
      </c>
      <c r="D67" s="5">
        <f t="shared" si="36"/>
        <v>180000</v>
      </c>
      <c r="E67" s="5">
        <v>148320</v>
      </c>
      <c r="F67" s="5">
        <v>147720</v>
      </c>
      <c r="G67" s="5">
        <f t="shared" si="37"/>
        <v>31680</v>
      </c>
    </row>
    <row r="68" spans="1:7" x14ac:dyDescent="0.2">
      <c r="A68" s="19" t="s">
        <v>68</v>
      </c>
      <c r="B68" s="15">
        <v>0</v>
      </c>
      <c r="C68" s="5">
        <v>0</v>
      </c>
      <c r="D68" s="5">
        <f t="shared" si="36"/>
        <v>0</v>
      </c>
      <c r="E68" s="5">
        <v>0</v>
      </c>
      <c r="F68" s="5">
        <v>0</v>
      </c>
      <c r="G68" s="5">
        <f t="shared" si="37"/>
        <v>0</v>
      </c>
    </row>
    <row r="69" spans="1:7" x14ac:dyDescent="0.2">
      <c r="A69" s="21" t="s">
        <v>69</v>
      </c>
      <c r="B69" s="15">
        <f>SUM(B70:B76)</f>
        <v>0</v>
      </c>
      <c r="C69" s="15">
        <f t="shared" ref="C69:F69" si="38">SUM(C70:C76)</f>
        <v>0</v>
      </c>
      <c r="D69" s="5">
        <f t="shared" ref="D69" si="39">SUM(D70:D76)</f>
        <v>0</v>
      </c>
      <c r="E69" s="15">
        <f t="shared" si="38"/>
        <v>0</v>
      </c>
      <c r="F69" s="15">
        <f t="shared" si="38"/>
        <v>0</v>
      </c>
      <c r="G69" s="5">
        <f t="shared" ref="G69" si="40">SUM(G70:G76)</f>
        <v>0</v>
      </c>
    </row>
    <row r="70" spans="1:7" x14ac:dyDescent="0.2">
      <c r="A70" s="19" t="s">
        <v>70</v>
      </c>
      <c r="B70" s="15">
        <v>0</v>
      </c>
      <c r="C70" s="5">
        <v>0</v>
      </c>
      <c r="D70" s="5">
        <f t="shared" ref="D70:D76" si="41">+B70+C70</f>
        <v>0</v>
      </c>
      <c r="E70" s="5">
        <v>0</v>
      </c>
      <c r="F70" s="5">
        <v>0</v>
      </c>
      <c r="G70" s="5">
        <f t="shared" ref="G70:G76" si="42">+D70-E70</f>
        <v>0</v>
      </c>
    </row>
    <row r="71" spans="1:7" x14ac:dyDescent="0.2">
      <c r="A71" s="19" t="s">
        <v>71</v>
      </c>
      <c r="B71" s="15">
        <v>0</v>
      </c>
      <c r="C71" s="5">
        <v>0</v>
      </c>
      <c r="D71" s="5">
        <f t="shared" si="41"/>
        <v>0</v>
      </c>
      <c r="E71" s="5">
        <v>0</v>
      </c>
      <c r="F71" s="5">
        <v>0</v>
      </c>
      <c r="G71" s="5">
        <f t="shared" si="42"/>
        <v>0</v>
      </c>
    </row>
    <row r="72" spans="1:7" x14ac:dyDescent="0.2">
      <c r="A72" s="19" t="s">
        <v>72</v>
      </c>
      <c r="B72" s="15">
        <v>0</v>
      </c>
      <c r="C72" s="5">
        <v>0</v>
      </c>
      <c r="D72" s="5">
        <f t="shared" si="41"/>
        <v>0</v>
      </c>
      <c r="E72" s="5">
        <v>0</v>
      </c>
      <c r="F72" s="5">
        <v>0</v>
      </c>
      <c r="G72" s="5">
        <f t="shared" si="42"/>
        <v>0</v>
      </c>
    </row>
    <row r="73" spans="1:7" x14ac:dyDescent="0.2">
      <c r="A73" s="19" t="s">
        <v>73</v>
      </c>
      <c r="B73" s="15">
        <v>0</v>
      </c>
      <c r="C73" s="5">
        <v>0</v>
      </c>
      <c r="D73" s="5">
        <f t="shared" si="41"/>
        <v>0</v>
      </c>
      <c r="E73" s="5">
        <v>0</v>
      </c>
      <c r="F73" s="5">
        <v>0</v>
      </c>
      <c r="G73" s="5">
        <f t="shared" si="42"/>
        <v>0</v>
      </c>
    </row>
    <row r="74" spans="1:7" x14ac:dyDescent="0.2">
      <c r="A74" s="19" t="s">
        <v>74</v>
      </c>
      <c r="B74" s="15">
        <v>0</v>
      </c>
      <c r="C74" s="5">
        <v>0</v>
      </c>
      <c r="D74" s="5">
        <f t="shared" si="41"/>
        <v>0</v>
      </c>
      <c r="E74" s="5">
        <v>0</v>
      </c>
      <c r="F74" s="5">
        <v>0</v>
      </c>
      <c r="G74" s="5">
        <f t="shared" si="42"/>
        <v>0</v>
      </c>
    </row>
    <row r="75" spans="1:7" x14ac:dyDescent="0.2">
      <c r="A75" s="19" t="s">
        <v>75</v>
      </c>
      <c r="B75" s="15">
        <v>0</v>
      </c>
      <c r="C75" s="5">
        <v>0</v>
      </c>
      <c r="D75" s="5">
        <f t="shared" si="41"/>
        <v>0</v>
      </c>
      <c r="E75" s="5">
        <v>0</v>
      </c>
      <c r="F75" s="5">
        <v>0</v>
      </c>
      <c r="G75" s="5">
        <f t="shared" si="42"/>
        <v>0</v>
      </c>
    </row>
    <row r="76" spans="1:7" x14ac:dyDescent="0.2">
      <c r="A76" s="20" t="s">
        <v>76</v>
      </c>
      <c r="B76" s="16">
        <v>0</v>
      </c>
      <c r="C76" s="6">
        <v>0</v>
      </c>
      <c r="D76" s="6">
        <f t="shared" si="41"/>
        <v>0</v>
      </c>
      <c r="E76" s="6">
        <v>0</v>
      </c>
      <c r="F76" s="6">
        <v>0</v>
      </c>
      <c r="G76" s="6">
        <f t="shared" si="42"/>
        <v>0</v>
      </c>
    </row>
    <row r="77" spans="1:7" x14ac:dyDescent="0.2">
      <c r="A77" s="13" t="s">
        <v>77</v>
      </c>
      <c r="B77" s="18">
        <f>+B5+B13+B23+B33+B43+B53+B57+B65+B69</f>
        <v>13831985.500000002</v>
      </c>
      <c r="C77" s="18">
        <f t="shared" ref="C77:G77" si="43">+C5+C13+C23+C33+C43+C53+C57+C65+C69</f>
        <v>2124124.64</v>
      </c>
      <c r="D77" s="18">
        <f t="shared" si="43"/>
        <v>15956110.140000002</v>
      </c>
      <c r="E77" s="18">
        <f t="shared" si="43"/>
        <v>14675579.119999997</v>
      </c>
      <c r="F77" s="18">
        <f t="shared" si="43"/>
        <v>14057153.459999997</v>
      </c>
      <c r="G77" s="18">
        <f t="shared" si="43"/>
        <v>1280531.0200000007</v>
      </c>
    </row>
    <row r="81" spans="1:6" ht="12.75" x14ac:dyDescent="0.2">
      <c r="A81" s="22" t="s">
        <v>84</v>
      </c>
      <c r="B81" s="17"/>
      <c r="C81" s="17"/>
      <c r="D81" s="17"/>
      <c r="E81" s="17"/>
      <c r="F81" s="17"/>
    </row>
    <row r="82" spans="1:6" x14ac:dyDescent="0.2">
      <c r="A82" s="17"/>
      <c r="B82" s="17"/>
      <c r="C82" s="17"/>
      <c r="D82" s="17"/>
      <c r="E82" s="17"/>
      <c r="F82" s="17"/>
    </row>
    <row r="83" spans="1:6" x14ac:dyDescent="0.2">
      <c r="A83" s="17"/>
      <c r="B83" s="17"/>
      <c r="C83" s="17"/>
      <c r="D83" s="17"/>
      <c r="E83" s="17"/>
      <c r="F83" s="17"/>
    </row>
    <row r="84" spans="1:6" x14ac:dyDescent="0.2">
      <c r="A84" s="23" t="s">
        <v>85</v>
      </c>
      <c r="B84" s="17"/>
      <c r="C84" s="17"/>
      <c r="D84" s="23" t="s">
        <v>86</v>
      </c>
      <c r="E84" s="23"/>
      <c r="F84" s="17"/>
    </row>
    <row r="85" spans="1:6" x14ac:dyDescent="0.2">
      <c r="A85" s="23"/>
      <c r="B85" s="17"/>
      <c r="C85" s="17"/>
      <c r="D85" s="23"/>
      <c r="E85" s="23"/>
      <c r="F85" s="17"/>
    </row>
    <row r="86" spans="1:6" x14ac:dyDescent="0.2">
      <c r="A86" s="24"/>
      <c r="B86" s="17"/>
      <c r="C86" s="17"/>
      <c r="D86" s="24"/>
      <c r="E86" s="24"/>
      <c r="F86" s="17"/>
    </row>
    <row r="87" spans="1:6" x14ac:dyDescent="0.2">
      <c r="A87" s="23" t="s">
        <v>87</v>
      </c>
      <c r="B87" s="17"/>
      <c r="C87" s="17"/>
      <c r="D87" s="23" t="s">
        <v>88</v>
      </c>
      <c r="E87" s="23"/>
      <c r="F87" s="17"/>
    </row>
    <row r="88" spans="1:6" x14ac:dyDescent="0.2">
      <c r="A88" s="23" t="s">
        <v>89</v>
      </c>
      <c r="B88" s="17"/>
      <c r="C88" s="17"/>
      <c r="D88" s="23" t="s">
        <v>90</v>
      </c>
      <c r="E88" s="23"/>
      <c r="F88" s="1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Desayunos</cp:lastModifiedBy>
  <cp:revision/>
  <cp:lastPrinted>2024-02-26T17:01:51Z</cp:lastPrinted>
  <dcterms:created xsi:type="dcterms:W3CDTF">2014-02-10T03:37:14Z</dcterms:created>
  <dcterms:modified xsi:type="dcterms:W3CDTF">2024-02-27T15:01:32Z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